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8C18CA41-66AA-4765-AE45-567615F2383A}" xr6:coauthVersionLast="47" xr6:coauthVersionMax="47" xr10:uidLastSave="{00000000-0000-0000-0000-000000000000}"/>
  <bookViews>
    <workbookView xWindow="-120" yWindow="-120" windowWidth="29040" windowHeight="15720" tabRatio="789" xr2:uid="{2B4B2F4A-95B7-4989-897D-586E1CDB938F}"/>
  </bookViews>
  <sheets>
    <sheet name="Q1 Adj EBITDA 2026-2025" sheetId="18" r:id="rId1"/>
    <sheet name="Q4|FY Adj EBITDA 2025-2024" sheetId="14" r:id="rId2"/>
    <sheet name="FY Cons Adj EBITDA 2021-2024"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14" l="1"/>
  <c r="B58" i="14"/>
  <c r="B28" i="2"/>
  <c r="D28" i="2"/>
  <c r="B33" i="18"/>
  <c r="D33" i="18" l="1"/>
  <c r="F51" i="14" l="1"/>
  <c r="F37" i="14"/>
  <c r="H47" i="14" l="1"/>
  <c r="F47" i="14"/>
  <c r="D47" i="14"/>
  <c r="B47" i="14"/>
  <c r="B56" i="14"/>
  <c r="B34" i="14"/>
  <c r="H56" i="14"/>
  <c r="F56" i="14"/>
  <c r="D56" i="14"/>
  <c r="H59" i="14"/>
  <c r="F59" i="14"/>
  <c r="D59" i="14"/>
  <c r="H48" i="14"/>
  <c r="F48" i="14"/>
  <c r="D48" i="14"/>
  <c r="B48" i="14"/>
  <c r="H33" i="14" l="1"/>
  <c r="H58" i="14" s="1"/>
  <c r="H60" i="14" s="1"/>
  <c r="B33" i="14" l="1"/>
  <c r="D33" i="14"/>
  <c r="D58" i="14" s="1"/>
  <c r="D60" i="14" s="1"/>
  <c r="B60" i="14" l="1"/>
  <c r="F33" i="14" l="1"/>
  <c r="F58" i="14" s="1"/>
  <c r="F60" i="14" s="1"/>
  <c r="F34" i="14" l="1"/>
  <c r="H34" i="14" l="1"/>
  <c r="D34" i="14"/>
  <c r="F28" i="2" l="1"/>
  <c r="H28" i="2"/>
</calcChain>
</file>

<file path=xl/sharedStrings.xml><?xml version="1.0" encoding="utf-8"?>
<sst xmlns="http://schemas.openxmlformats.org/spreadsheetml/2006/main" count="78" uniqueCount="43">
  <si>
    <t>Martin Marietta Materials, Inc.</t>
  </si>
  <si>
    <t>For the year ended December 31,</t>
  </si>
  <si>
    <t>(dollars in millions)</t>
  </si>
  <si>
    <t xml:space="preserve">     Interest expense, net of interest income</t>
  </si>
  <si>
    <t xml:space="preserve">     Depreciation, depletion and amortization expense and earnings/loss from nonconsolidated equity affiliates</t>
  </si>
  <si>
    <t xml:space="preserve">     Income tax expense for controlling interests</t>
  </si>
  <si>
    <t>Add back (Deduct):</t>
  </si>
  <si>
    <t xml:space="preserve">     Nonrecurring gain on divestiture</t>
  </si>
  <si>
    <t xml:space="preserve">     Acquisition, divestiture and integration expenses</t>
  </si>
  <si>
    <t xml:space="preserve">     Noncash asset and portfolio rationalization charge</t>
  </si>
  <si>
    <t xml:space="preserve">     Impact of selling acquired inventory after markup to fair value as part of acquisition accounting</t>
  </si>
  <si>
    <t>Net earnings from continuing operations attributable to Martin Marietta</t>
  </si>
  <si>
    <t>Adjustments to net earnings from continuing operations attributable to Martin Marietta</t>
  </si>
  <si>
    <t>Consolidated net earnings attributable to Martin Marietta</t>
  </si>
  <si>
    <t xml:space="preserve">     Acquisition, divestiture and integration expenses for discontinued operations</t>
  </si>
  <si>
    <t>Consolidated Adjusted EBITDA</t>
  </si>
  <si>
    <t>Reconciliation of Consolidated Net Earnings to Consolidated Adjusted EBITDA</t>
  </si>
  <si>
    <t>As previously presented in respective Annual Reports</t>
  </si>
  <si>
    <t>(Dollars in Millions)</t>
  </si>
  <si>
    <t>Three Months Ended</t>
  </si>
  <si>
    <t>Add back:</t>
  </si>
  <si>
    <t>Reconciliation of Net Earnings to Adjusted EBITDA Measures</t>
  </si>
  <si>
    <t>﻿</t>
  </si>
  <si>
    <t>Adjusted EBITDA from continuing operations</t>
  </si>
  <si>
    <t xml:space="preserve">     Income tax expense for discontinued operations</t>
  </si>
  <si>
    <t xml:space="preserve">     Acquisition, integration and divestiture expenses</t>
  </si>
  <si>
    <t>Earnings from discontinued operations, net of income tax expense</t>
  </si>
  <si>
    <t xml:space="preserve">     Depreciation, depletion and amortization expense from discontinued operations</t>
  </si>
  <si>
    <t>Adjusted EBITDA from discontinued operations</t>
  </si>
  <si>
    <t xml:space="preserve">     Adjustments to net earnings from continuing operations attributable to Martin Marietta</t>
  </si>
  <si>
    <t>Reconciliation of Consolidated Net Earnings Attributable to Martin Marietta to Consolidated Adjusted EBITDA</t>
  </si>
  <si>
    <t>Adjustments to earnings from discontinued operations, net of income tax expense</t>
  </si>
  <si>
    <t xml:space="preserve">     Adjustments to earnings from discontinued operations, net of income tax expense</t>
  </si>
  <si>
    <t>Reconciliation of Net Earnings from Continuing Operations Attributable to Martin Marietta to Adjusted EBITDA from Continuing Operations</t>
  </si>
  <si>
    <t>Reconciliation of Earnings from Discontinued Operations, Net of Income Tax Expense, to Adjusted EBITDA from Discontinued Operations</t>
  </si>
  <si>
    <t>December 31,</t>
  </si>
  <si>
    <t xml:space="preserve">December 31, </t>
  </si>
  <si>
    <t>Year Ended</t>
  </si>
  <si>
    <t>Amounts as presented in Earnings Release dated February 11, 2026</t>
  </si>
  <si>
    <t xml:space="preserve">     Asset and portfolio rationalization charges</t>
  </si>
  <si>
    <t>Amounts as presented in Earnings Release dated April 30, 2026</t>
  </si>
  <si>
    <t>March 31,</t>
  </si>
  <si>
    <t xml:space="preserve">     Asset and portfolio rationalization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</si>
</sst>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_(* #,##0_);_(* \(#,##0\);_(* &quot;-&quot;??_);_(@_)"/>
  </numFmts>
  <fonts count="12" x14ac:knownFonts="1">
    <font>
      <sz val="11"/>
      <color theme="1"/>
      <name val="Calibri"/>
      <family val="2"/>
      <scheme val="minor"/>
    </font>
    <font>
      <sz val="11"/>
      <color theme="1"/>
      <name val="Calibri"/>
      <family val="2"/>
      <scheme val="minor"/>
    </font>
    <font>
      <sz val="12"/>
      <name val="Times New Roman"/>
      <family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b/>
      <sz val="11"/>
      <color theme="4" tint="-0.249977111117893"/>
      <name val="Calibri"/>
      <family val="2"/>
      <scheme val="minor"/>
    </font>
    <font>
      <i/>
      <sz val="11"/>
      <color theme="1"/>
      <name val="Calibri"/>
      <family val="2"/>
      <scheme val="minor"/>
    </font>
    <font>
      <b/>
      <i/>
      <sz val="11"/>
      <color rgb="FFC0504D"/>
      <name val="Calibri"/>
      <family val="2"/>
      <scheme val="minor"/>
    </font>
    <font>
      <i/>
      <sz val="11"/>
      <name val="Calibri"/>
      <family val="2"/>
      <scheme val="minor"/>
    </font>
    <font>
      <sz val="10"/>
      <color theme="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cellStyleXfs>
  <cellXfs count="50">
    <xf numFmtId="0" fontId="0" fillId="0" borderId="0" xfId="0"/>
    <xf numFmtId="0" fontId="4" fillId="0" borderId="0" xfId="0" applyFont="1"/>
    <xf numFmtId="0" fontId="5" fillId="0" borderId="0" xfId="0" applyFont="1"/>
    <xf numFmtId="0" fontId="3" fillId="0" borderId="0" xfId="0" applyFont="1" applyAlignment="1">
      <alignment horizontal="center"/>
    </xf>
    <xf numFmtId="0" fontId="3" fillId="0" borderId="0" xfId="0" applyFont="1"/>
    <xf numFmtId="0" fontId="0" fillId="0" borderId="0" xfId="0" applyAlignment="1">
      <alignment horizontal="center"/>
    </xf>
    <xf numFmtId="0" fontId="4" fillId="0" borderId="1" xfId="0" quotePrefix="1" applyFont="1" applyBorder="1" applyAlignment="1">
      <alignment horizontal="center"/>
    </xf>
    <xf numFmtId="0" fontId="4" fillId="0" borderId="0" xfId="0" applyFont="1" applyAlignment="1">
      <alignment horizontal="center"/>
    </xf>
    <xf numFmtId="166" fontId="0" fillId="0" borderId="0" xfId="1" applyNumberFormat="1" applyFont="1" applyBorder="1"/>
    <xf numFmtId="0" fontId="6" fillId="0" borderId="0" xfId="0" applyFont="1"/>
    <xf numFmtId="166" fontId="6" fillId="0" borderId="0" xfId="1" applyNumberFormat="1" applyFont="1"/>
    <xf numFmtId="166" fontId="6" fillId="0" borderId="0" xfId="1" applyNumberFormat="1" applyFont="1" applyBorder="1"/>
    <xf numFmtId="164" fontId="0" fillId="0" borderId="0" xfId="1" applyNumberFormat="1" applyFont="1" applyFill="1" applyBorder="1"/>
    <xf numFmtId="164" fontId="6" fillId="0" borderId="0" xfId="1" applyNumberFormat="1" applyFont="1"/>
    <xf numFmtId="164" fontId="6" fillId="0" borderId="0" xfId="1" applyNumberFormat="1" applyFont="1" applyBorder="1"/>
    <xf numFmtId="165" fontId="6" fillId="0" borderId="0" xfId="2" applyNumberFormat="1" applyFont="1" applyFill="1" applyBorder="1"/>
    <xf numFmtId="0" fontId="4" fillId="0" borderId="1" xfId="0" applyFont="1" applyBorder="1" applyAlignment="1">
      <alignment horizontal="center"/>
    </xf>
    <xf numFmtId="0" fontId="7" fillId="0" borderId="0" xfId="0" applyFont="1"/>
    <xf numFmtId="49" fontId="0" fillId="0" borderId="0" xfId="0" applyNumberFormat="1"/>
    <xf numFmtId="165" fontId="6" fillId="0" borderId="0" xfId="2" applyNumberFormat="1" applyFont="1"/>
    <xf numFmtId="166" fontId="0" fillId="0" borderId="0" xfId="1" applyNumberFormat="1" applyFont="1" applyFill="1" applyBorder="1"/>
    <xf numFmtId="165" fontId="6" fillId="0" borderId="2" xfId="2" applyNumberFormat="1" applyFont="1" applyFill="1" applyBorder="1"/>
    <xf numFmtId="164" fontId="6" fillId="0" borderId="0" xfId="1" applyNumberFormat="1" applyFont="1" applyFill="1"/>
    <xf numFmtId="164" fontId="6" fillId="0" borderId="0" xfId="1" applyNumberFormat="1" applyFont="1" applyFill="1" applyBorder="1"/>
    <xf numFmtId="42" fontId="0" fillId="0" borderId="2" xfId="0" applyNumberFormat="1" applyBorder="1"/>
    <xf numFmtId="42" fontId="0" fillId="0" borderId="0" xfId="0" applyNumberFormat="1"/>
    <xf numFmtId="0" fontId="9" fillId="0" borderId="0" xfId="0" applyFont="1"/>
    <xf numFmtId="0" fontId="4" fillId="0" borderId="0" xfId="0" quotePrefix="1" applyFont="1" applyAlignment="1">
      <alignment horizontal="center"/>
    </xf>
    <xf numFmtId="41" fontId="0" fillId="0" borderId="0" xfId="1" applyNumberFormat="1" applyFont="1" applyFill="1" applyBorder="1"/>
    <xf numFmtId="41" fontId="0" fillId="0" borderId="0" xfId="0" applyNumberFormat="1"/>
    <xf numFmtId="0" fontId="11" fillId="0" borderId="0" xfId="0" applyFont="1" applyAlignment="1">
      <alignment vertical="center"/>
    </xf>
    <xf numFmtId="0" fontId="3" fillId="0" borderId="0" xfId="0" applyFont="1" applyAlignment="1">
      <alignment horizontal="justify" vertical="center"/>
    </xf>
    <xf numFmtId="165" fontId="6" fillId="0" borderId="1" xfId="2" applyNumberFormat="1" applyFont="1" applyBorder="1"/>
    <xf numFmtId="165" fontId="6" fillId="0" borderId="1" xfId="2" applyNumberFormat="1" applyFont="1" applyFill="1" applyBorder="1"/>
    <xf numFmtId="165" fontId="6" fillId="0" borderId="0" xfId="0" applyNumberFormat="1" applyFont="1"/>
    <xf numFmtId="0" fontId="8" fillId="0" borderId="0" xfId="0" applyFont="1" applyAlignment="1">
      <alignment horizontal="center"/>
    </xf>
    <xf numFmtId="0" fontId="3" fillId="0" borderId="1" xfId="0" applyFont="1" applyBorder="1" applyAlignment="1">
      <alignment horizontal="center"/>
    </xf>
    <xf numFmtId="0" fontId="3" fillId="0" borderId="0" xfId="0" applyFont="1" applyAlignment="1">
      <alignment wrapText="1"/>
    </xf>
    <xf numFmtId="42" fontId="0" fillId="0" borderId="1" xfId="0" applyNumberFormat="1" applyBorder="1"/>
    <xf numFmtId="166" fontId="0" fillId="0" borderId="1" xfId="1" applyNumberFormat="1" applyFont="1" applyFill="1" applyBorder="1"/>
    <xf numFmtId="41" fontId="0" fillId="0" borderId="1" xfId="1" applyNumberFormat="1" applyFont="1" applyFill="1" applyBorder="1"/>
    <xf numFmtId="41" fontId="0" fillId="0" borderId="1" xfId="0" applyNumberFormat="1" applyBorder="1"/>
    <xf numFmtId="165" fontId="6" fillId="0" borderId="0" xfId="2" applyNumberFormat="1" applyFont="1" applyBorder="1"/>
    <xf numFmtId="0" fontId="3" fillId="0" borderId="0" xfId="0" applyFont="1" applyAlignment="1">
      <alignment horizontal="center"/>
    </xf>
    <xf numFmtId="0" fontId="4" fillId="0" borderId="1" xfId="0" quotePrefix="1" applyFont="1" applyBorder="1" applyAlignment="1">
      <alignment horizontal="center"/>
    </xf>
    <xf numFmtId="0" fontId="10" fillId="0" borderId="0" xfId="0" quotePrefix="1" applyFont="1" applyAlignment="1">
      <alignment horizontal="center"/>
    </xf>
    <xf numFmtId="0" fontId="5" fillId="0" borderId="0" xfId="0" quotePrefix="1" applyFont="1" applyAlignment="1">
      <alignment horizontal="center"/>
    </xf>
    <xf numFmtId="0" fontId="0" fillId="0" borderId="0" xfId="0" applyAlignment="1">
      <alignment horizontal="center"/>
    </xf>
    <xf numFmtId="0" fontId="8" fillId="0" borderId="0" xfId="0" applyFont="1" applyAlignment="1">
      <alignment horizontal="center"/>
    </xf>
    <xf numFmtId="0" fontId="3" fillId="0" borderId="1" xfId="0" applyFont="1" applyBorder="1" applyAlignment="1">
      <alignment horizontal="center"/>
    </xf>
  </cellXfs>
  <cellStyles count="4">
    <cellStyle name="Comma" xfId="1" builtinId="3"/>
    <cellStyle name="Currency" xfId="2" builtinId="4"/>
    <cellStyle name="Currency 2" xfId="3" xr:uid="{00000000-0005-0000-0000-000002000000}"/>
    <cellStyle name="Normal" xfId="0" builtinId="0"/>
  </cellStyles>
  <dxfs count="0"/>
  <tableStyles count="0" defaultTableStyle="TableStyleMedium2" defaultPivotStyle="PivotStyleMedium9"/>
  <colors>
    <mruColors>
      <color rgb="FFC0504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179069</xdr:colOff>
      <xdr:row>5</xdr:row>
      <xdr:rowOff>89535</xdr:rowOff>
    </xdr:from>
    <xdr:to>
      <xdr:col>3</xdr:col>
      <xdr:colOff>838199</xdr:colOff>
      <xdr:row>17</xdr:row>
      <xdr:rowOff>123824</xdr:rowOff>
    </xdr:to>
    <xdr:sp macro="" textlink="">
      <xdr:nvSpPr>
        <xdr:cNvPr id="2" name="TextBox 1">
          <a:extLst>
            <a:ext uri="{FF2B5EF4-FFF2-40B4-BE49-F238E27FC236}">
              <a16:creationId xmlns:a16="http://schemas.microsoft.com/office/drawing/2014/main" id="{0D03E15F-2397-469D-8AC4-7E7C74215E29}"/>
            </a:ext>
          </a:extLst>
        </xdr:cNvPr>
        <xdr:cNvSpPr txBox="1"/>
      </xdr:nvSpPr>
      <xdr:spPr>
        <a:xfrm>
          <a:off x="179069" y="1042035"/>
          <a:ext cx="8783955" cy="232028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Earnings from continuing operations before interest; income taxes; depreciation, depletion and amortization; earnings/loss from nonconsolidated equity affiliates; acquisition, divestiture and integration expenses; the impact of selling acquired inventory after its markup to fair value as part of acquisition accounting (Inventory Markup); and an asset and portfolio rationalization charge, or Adjusted EBITDA from continuing operations, is an indicator used by the Company and investors to evaluate the Company's operating performance from period to period. The Company has elected to add back, for purposes of its Adjusted EBITDA from continuing operations calculation, acquisition, divestiture and integration expenses and the Inventory Markup only for transactions with consideration of at least $2.0 billion for the Building Materials business or $200 million for the Specialties business.</a:t>
          </a:r>
          <a:endParaRPr lang="en-US">
            <a:effectLst/>
          </a:endParaRPr>
        </a:p>
        <a:p>
          <a:r>
            <a:rPr lang="en-US" sz="1100">
              <a:solidFill>
                <a:schemeClr val="dk1"/>
              </a:solidFill>
              <a:effectLst/>
              <a:latin typeface="+mn-lt"/>
              <a:ea typeface="+mn-ea"/>
              <a:cs typeface="+mn-cs"/>
            </a:rPr>
            <a:t>﻿</a:t>
          </a:r>
          <a:endParaRPr lang="en-US">
            <a:effectLst/>
          </a:endParaRPr>
        </a:p>
        <a:p>
          <a:r>
            <a:rPr lang="en-US" sz="1100">
              <a:solidFill>
                <a:schemeClr val="dk1"/>
              </a:solidFill>
              <a:effectLst/>
              <a:latin typeface="+mn-lt"/>
              <a:ea typeface="+mn-ea"/>
              <a:cs typeface="+mn-cs"/>
            </a:rPr>
            <a:t>Adjusted EBITDA from continuing operations is not defined by accounting principles generally accepted in the United States (GAAP) and, as such, should not be construed as an alternative to net earnings attributable to Martin Marietta, earnings from operations, or operating cash flow. </a:t>
          </a:r>
          <a:r>
            <a:rPr lang="en-US" sz="1100">
              <a:solidFill>
                <a:sysClr val="windowText" lastClr="000000"/>
              </a:solidFill>
              <a:effectLst/>
              <a:latin typeface="+mn-lt"/>
              <a:ea typeface="+mn-ea"/>
              <a:cs typeface="+mn-cs"/>
            </a:rPr>
            <a:t>Since Adjusted EBITDA from continuing operations excludes some, but not all, items that affect net earnings and may vary among companies, Adjusted EBITDAfrom continuing operations</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as presented by the Company may not be comparable with similarly titled measures of other companies.</a:t>
          </a:r>
          <a:endParaRPr lang="en-US">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121920</xdr:colOff>
      <xdr:row>5</xdr:row>
      <xdr:rowOff>60960</xdr:rowOff>
    </xdr:from>
    <xdr:to>
      <xdr:col>7</xdr:col>
      <xdr:colOff>1148398</xdr:colOff>
      <xdr:row>17</xdr:row>
      <xdr:rowOff>68580</xdr:rowOff>
    </xdr:to>
    <xdr:sp macro="" textlink="">
      <xdr:nvSpPr>
        <xdr:cNvPr id="4" name="TextBox 3">
          <a:extLst>
            <a:ext uri="{FF2B5EF4-FFF2-40B4-BE49-F238E27FC236}">
              <a16:creationId xmlns:a16="http://schemas.microsoft.com/office/drawing/2014/main" id="{96023BD8-A5F4-4338-B514-06401188EFC7}"/>
            </a:ext>
          </a:extLst>
        </xdr:cNvPr>
        <xdr:cNvSpPr txBox="1"/>
      </xdr:nvSpPr>
      <xdr:spPr>
        <a:xfrm>
          <a:off x="121920" y="975360"/>
          <a:ext cx="12319318" cy="2202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Earnings from continuing operations before interest; income taxes; depreciation, depletion and amortization expense; the earnings/loss from nonconsolidated equity affiliates; acquisition, divestiture and integration expenses and the impact of selling acquired inventory after its markup to fair value as part of acquisition accounting subject to limitations described below; nonrecurring gain on divestiture; and asset and portfolio rationalization charges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(Adjusted EBITDA from continuing operations) is an indicator used by the Company and investors to evaluate the Company’s operating performance from period to period. Transaction expenses and inventory acquisition accounting impacts are only excluded for transactions with at least $2 billion in consideration for the Building Materials business or $200 million for the Specialties business.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a:solidFill>
                <a:sysClr val="windowText" lastClr="000000"/>
              </a:solidFill>
              <a:effectLst/>
              <a:latin typeface="+mn-lt"/>
              <a:ea typeface="+mn-ea"/>
              <a:cs typeface="+mn-cs"/>
            </a:rPr>
            <a:t>Adjusted EBITDA from discontinued operations includes the adjustments described above</a:t>
          </a:r>
          <a:r>
            <a:rPr lang="en-US" sz="1100" u="none" baseline="0">
              <a:solidFill>
                <a:sysClr val="windowText" lastClr="000000"/>
              </a:solidFill>
              <a:effectLst/>
              <a:latin typeface="+mn-lt"/>
              <a:ea typeface="+mn-ea"/>
              <a:cs typeface="+mn-cs"/>
            </a:rPr>
            <a:t> for discontinued operations only. </a:t>
          </a:r>
          <a:r>
            <a:rPr lang="en-US" sz="1100" u="none">
              <a:solidFill>
                <a:sysClr val="windowText" lastClr="000000"/>
              </a:solidFill>
              <a:effectLst/>
              <a:latin typeface="+mn-lt"/>
              <a:ea typeface="+mn-ea"/>
              <a:cs typeface="+mn-cs"/>
            </a:rPr>
            <a:t>Consolidated Adjusted EBITDA includes</a:t>
          </a:r>
          <a:r>
            <a:rPr lang="en-US" sz="1100" u="none" baseline="0">
              <a:solidFill>
                <a:sysClr val="windowText" lastClr="000000"/>
              </a:solidFill>
              <a:effectLst/>
              <a:latin typeface="+mn-lt"/>
              <a:ea typeface="+mn-ea"/>
              <a:cs typeface="+mn-cs"/>
            </a:rPr>
            <a:t> the adjustments described above for both continuing and discontinued operations.</a:t>
          </a: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Adjusted EBITDA from continuing operations, Adjusted EBITDA from discontinued operations and Consolidated Adjusted EBITDA (Adjusted EBITDA measures) are not defined by generally accepted accounting principles and, as such, should not be construed as an alternative to net earnings attributable to Martin Marietta, earnings from operations or operating cash flow. Since all Adjusted EBITDA measures exclude some, but not all, items that affect net earnings and may vary among companies, the Adjusted EBITDA measures as presented by the Company may not be comparable with similarly titled measures of other companies.</a:t>
          </a:r>
          <a:endParaRPr lang="en-US">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304801</xdr:colOff>
      <xdr:row>5</xdr:row>
      <xdr:rowOff>95251</xdr:rowOff>
    </xdr:from>
    <xdr:to>
      <xdr:col>10</xdr:col>
      <xdr:colOff>0</xdr:colOff>
      <xdr:row>13</xdr:row>
      <xdr:rowOff>144781</xdr:rowOff>
    </xdr:to>
    <xdr:sp macro="" textlink="">
      <xdr:nvSpPr>
        <xdr:cNvPr id="2" name="TextBox 1">
          <a:extLst>
            <a:ext uri="{FF2B5EF4-FFF2-40B4-BE49-F238E27FC236}">
              <a16:creationId xmlns:a16="http://schemas.microsoft.com/office/drawing/2014/main" id="{0DC98DCA-1FC1-4B88-8030-5B2955D2E431}"/>
            </a:ext>
          </a:extLst>
        </xdr:cNvPr>
        <xdr:cNvSpPr txBox="1"/>
      </xdr:nvSpPr>
      <xdr:spPr>
        <a:xfrm>
          <a:off x="304801" y="1009651"/>
          <a:ext cx="12458699" cy="1512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Earnings before interest; income taxes; depreciation, depletion and amortization expense; the earnings/loss from nonconsolidated equity affiliates; acquisition, divestiture and integration expenses and the impact of selling acquired inventory after its markup to fair value as part of acquisition accounting subject to the limitations described below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(Consolidated Adjusted EBITDA) is an indicator used by the Company and investors to evaluate the Company’s operating performance from period to period. Transaction expenses and inventory acquisition accounting impacts are only excluded for transactions with at least $2 billion in consideration and transaction expenses expected to exceed $15 million.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eaLnBrk="1" fontAlgn="auto" latinLnBrk="0" hangingPunct="1"/>
          <a:r>
            <a:rPr lang="en-US" sz="1100" b="0" i="0">
              <a:solidFill>
                <a:schemeClr val="dk1"/>
              </a:solidFill>
              <a:effectLst/>
              <a:latin typeface="+mn-lt"/>
              <a:ea typeface="+mn-ea"/>
              <a:cs typeface="+mn-cs"/>
            </a:rPr>
            <a:t>Consolidated Adjusted EBITDA is not defined by generally accepted accounting principles and, as such, should not be construed as an alternative to earnings</a:t>
          </a:r>
          <a:r>
            <a:rPr lang="en-US" sz="1100" b="0" i="0" baseline="0">
              <a:solidFill>
                <a:schemeClr val="dk1"/>
              </a:solidFill>
              <a:effectLst/>
              <a:latin typeface="+mn-lt"/>
              <a:ea typeface="+mn-ea"/>
              <a:cs typeface="+mn-cs"/>
            </a:rPr>
            <a:t> from operations, </a:t>
          </a:r>
          <a:r>
            <a:rPr lang="en-US" sz="1100" b="0" i="0">
              <a:solidFill>
                <a:schemeClr val="dk1"/>
              </a:solidFill>
              <a:effectLst/>
              <a:latin typeface="+mn-lt"/>
              <a:ea typeface="+mn-ea"/>
              <a:cs typeface="+mn-cs"/>
            </a:rPr>
            <a:t>net earnings or operating cash flow.  Since Consolidated Adjusted EBITDA excludes</a:t>
          </a:r>
          <a:r>
            <a:rPr lang="en-US" sz="1100" b="0" i="0" baseline="0">
              <a:solidFill>
                <a:schemeClr val="dk1"/>
              </a:solidFill>
              <a:effectLst/>
              <a:latin typeface="+mn-lt"/>
              <a:ea typeface="+mn-ea"/>
              <a:cs typeface="+mn-cs"/>
            </a:rPr>
            <a:t> some, but not all, items that affect net earnings and may vary among companies, Consolidated Adjusted EBITDA presented by Martin Marietta may not be comparable to similarly titled measures of other companies.  </a:t>
          </a:r>
          <a:endParaRPr lang="en-US">
            <a:effectLst/>
          </a:endParaRPr>
        </a:p>
        <a:p>
          <a:pPr eaLnBrk="1" fontAlgn="auto" latinLnBrk="0" hangingPunct="1"/>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FC9E-B0D9-48D6-A103-53FF73B1A42F}">
  <sheetPr>
    <pageSetUpPr fitToPage="1"/>
  </sheetPr>
  <dimension ref="A1:D34"/>
  <sheetViews>
    <sheetView tabSelected="1" workbookViewId="0">
      <selection activeCell="G17" sqref="G17"/>
    </sheetView>
  </sheetViews>
  <sheetFormatPr defaultColWidth="9.140625" defaultRowHeight="15" x14ac:dyDescent="0.25"/>
  <cols>
    <col min="1" max="1" width="100.42578125" customWidth="1"/>
    <col min="2" max="2" width="19" customWidth="1"/>
    <col min="3" max="3" width="2.42578125" customWidth="1"/>
    <col min="4" max="4" width="19" customWidth="1"/>
  </cols>
  <sheetData>
    <row r="1" spans="1:4" x14ac:dyDescent="0.25">
      <c r="A1" s="1" t="s">
        <v>0</v>
      </c>
      <c r="B1" s="1"/>
      <c r="C1" s="1"/>
      <c r="D1" s="1"/>
    </row>
    <row r="2" spans="1:4" x14ac:dyDescent="0.25">
      <c r="A2" s="1" t="s">
        <v>21</v>
      </c>
      <c r="B2" s="1"/>
      <c r="C2" s="1"/>
      <c r="D2" s="1"/>
    </row>
    <row r="3" spans="1:4" x14ac:dyDescent="0.25">
      <c r="A3" s="2" t="s">
        <v>2</v>
      </c>
    </row>
    <row r="4" spans="1:4" x14ac:dyDescent="0.25">
      <c r="A4" s="2"/>
    </row>
    <row r="5" spans="1:4" x14ac:dyDescent="0.25">
      <c r="A5" s="26" t="s">
        <v>40</v>
      </c>
    </row>
    <row r="6" spans="1:4" x14ac:dyDescent="0.25">
      <c r="A6" s="2"/>
    </row>
    <row r="7" spans="1:4" x14ac:dyDescent="0.25">
      <c r="A7" s="2"/>
    </row>
    <row r="8" spans="1:4" x14ac:dyDescent="0.25">
      <c r="A8" s="2"/>
    </row>
    <row r="9" spans="1:4" x14ac:dyDescent="0.25">
      <c r="A9" s="2"/>
    </row>
    <row r="10" spans="1:4" x14ac:dyDescent="0.25">
      <c r="A10" s="2"/>
    </row>
    <row r="11" spans="1:4" x14ac:dyDescent="0.25">
      <c r="A11" s="2"/>
    </row>
    <row r="12" spans="1:4" x14ac:dyDescent="0.25">
      <c r="A12" s="2"/>
    </row>
    <row r="13" spans="1:4" x14ac:dyDescent="0.25">
      <c r="A13" s="2"/>
    </row>
    <row r="14" spans="1:4" x14ac:dyDescent="0.25">
      <c r="A14" s="2"/>
    </row>
    <row r="15" spans="1:4" x14ac:dyDescent="0.25">
      <c r="A15" s="2"/>
    </row>
    <row r="16" spans="1:4" x14ac:dyDescent="0.25">
      <c r="A16" s="2"/>
    </row>
    <row r="17" spans="1:4" x14ac:dyDescent="0.25">
      <c r="A17" s="2"/>
    </row>
    <row r="18" spans="1:4" x14ac:dyDescent="0.25">
      <c r="A18" s="2"/>
    </row>
    <row r="19" spans="1:4" x14ac:dyDescent="0.25">
      <c r="A19" s="2"/>
    </row>
    <row r="20" spans="1:4" ht="30" x14ac:dyDescent="0.25">
      <c r="A20" s="31" t="s">
        <v>33</v>
      </c>
      <c r="B20" s="43" t="s">
        <v>19</v>
      </c>
      <c r="C20" s="43"/>
      <c r="D20" s="43"/>
    </row>
    <row r="21" spans="1:4" s="5" customFormat="1" x14ac:dyDescent="0.25">
      <c r="B21" s="44" t="s">
        <v>41</v>
      </c>
      <c r="C21" s="44"/>
      <c r="D21" s="44"/>
    </row>
    <row r="22" spans="1:4" s="5" customFormat="1" x14ac:dyDescent="0.25">
      <c r="A22" s="30" t="s">
        <v>22</v>
      </c>
      <c r="B22" s="6">
        <v>2026</v>
      </c>
      <c r="C22" s="27"/>
      <c r="D22" s="6">
        <v>2025</v>
      </c>
    </row>
    <row r="23" spans="1:4" s="5" customFormat="1" x14ac:dyDescent="0.25">
      <c r="B23" s="45" t="s">
        <v>18</v>
      </c>
      <c r="C23" s="46"/>
      <c r="D23" s="46"/>
    </row>
    <row r="25" spans="1:4" x14ac:dyDescent="0.25">
      <c r="A25" s="9" t="s">
        <v>11</v>
      </c>
      <c r="B25" s="42">
        <v>79</v>
      </c>
      <c r="C25" s="9"/>
      <c r="D25" s="42">
        <v>104</v>
      </c>
    </row>
    <row r="26" spans="1:4" x14ac:dyDescent="0.25">
      <c r="A26" s="9" t="s">
        <v>20</v>
      </c>
      <c r="B26" s="9"/>
      <c r="C26" s="9"/>
      <c r="D26" s="9"/>
    </row>
    <row r="27" spans="1:4" x14ac:dyDescent="0.25">
      <c r="A27" s="9" t="s">
        <v>3</v>
      </c>
      <c r="B27" s="20">
        <v>54</v>
      </c>
      <c r="C27" s="13"/>
      <c r="D27" s="20">
        <v>51</v>
      </c>
    </row>
    <row r="28" spans="1:4" x14ac:dyDescent="0.25">
      <c r="A28" s="9" t="s">
        <v>5</v>
      </c>
      <c r="B28" s="20">
        <v>38</v>
      </c>
      <c r="C28" s="22"/>
      <c r="D28" s="20">
        <v>28</v>
      </c>
    </row>
    <row r="29" spans="1:4" x14ac:dyDescent="0.25">
      <c r="A29" s="9" t="s">
        <v>4</v>
      </c>
      <c r="B29" s="20">
        <v>165</v>
      </c>
      <c r="C29" s="23"/>
      <c r="D29" s="20">
        <v>136</v>
      </c>
    </row>
    <row r="30" spans="1:4" x14ac:dyDescent="0.25">
      <c r="A30" s="9" t="s">
        <v>8</v>
      </c>
      <c r="B30" s="20">
        <v>4</v>
      </c>
      <c r="C30" s="23"/>
      <c r="D30" s="20">
        <v>0</v>
      </c>
    </row>
    <row r="31" spans="1:4" x14ac:dyDescent="0.25">
      <c r="A31" s="9" t="s">
        <v>10</v>
      </c>
      <c r="B31" s="20">
        <v>22</v>
      </c>
      <c r="C31" s="23"/>
      <c r="D31" s="20">
        <v>0</v>
      </c>
    </row>
    <row r="32" spans="1:4" x14ac:dyDescent="0.25">
      <c r="A32" s="9" t="s">
        <v>42</v>
      </c>
      <c r="B32" s="39">
        <v>2</v>
      </c>
      <c r="C32" s="23"/>
      <c r="D32" s="39">
        <v>0</v>
      </c>
    </row>
    <row r="33" spans="1:4" s="9" customFormat="1" ht="15.75" thickBot="1" x14ac:dyDescent="0.3">
      <c r="A33" s="9" t="s">
        <v>23</v>
      </c>
      <c r="B33" s="21">
        <f>SUM(B25:B32)</f>
        <v>364</v>
      </c>
      <c r="D33" s="21">
        <f>SUM(D25:D32)</f>
        <v>319</v>
      </c>
    </row>
    <row r="34" spans="1:4" ht="15.75" thickTop="1" x14ac:dyDescent="0.25"/>
  </sheetData>
  <mergeCells count="3">
    <mergeCell ref="B20:D20"/>
    <mergeCell ref="B21:D21"/>
    <mergeCell ref="B23:D23"/>
  </mergeCells>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3115-5E44-4683-AA9B-B4AE7CA3E687}">
  <sheetPr>
    <pageSetUpPr fitToPage="1"/>
  </sheetPr>
  <dimension ref="A1:L61"/>
  <sheetViews>
    <sheetView workbookViewId="0">
      <selection activeCell="B66" sqref="B66"/>
    </sheetView>
  </sheetViews>
  <sheetFormatPr defaultColWidth="9.140625" defaultRowHeight="15" x14ac:dyDescent="0.25"/>
  <cols>
    <col min="1" max="1" width="100.42578125" customWidth="1"/>
    <col min="2" max="2" width="19" customWidth="1"/>
    <col min="3" max="3" width="2.42578125" customWidth="1"/>
    <col min="4" max="4" width="19" customWidth="1"/>
    <col min="5" max="5" width="2.42578125" customWidth="1"/>
    <col min="6" max="6" width="18.85546875" customWidth="1"/>
    <col min="7" max="7" width="2.42578125" customWidth="1"/>
    <col min="8" max="8" width="19" customWidth="1"/>
    <col min="9" max="9" width="70.28515625" bestFit="1" customWidth="1"/>
    <col min="10" max="12" width="15.42578125" customWidth="1"/>
  </cols>
  <sheetData>
    <row r="1" spans="1:12" x14ac:dyDescent="0.25">
      <c r="A1" s="1" t="s">
        <v>0</v>
      </c>
      <c r="B1" s="1"/>
      <c r="C1" s="1"/>
      <c r="D1" s="1"/>
      <c r="E1" s="1"/>
      <c r="F1" s="1"/>
      <c r="G1" s="1"/>
      <c r="H1" s="1"/>
      <c r="I1" s="1"/>
      <c r="J1" s="1"/>
      <c r="K1" s="1"/>
      <c r="L1" s="17"/>
    </row>
    <row r="2" spans="1:12" x14ac:dyDescent="0.25">
      <c r="A2" s="1" t="s">
        <v>21</v>
      </c>
      <c r="B2" s="1"/>
      <c r="C2" s="1"/>
      <c r="D2" s="1"/>
      <c r="E2" s="1"/>
      <c r="F2" s="1"/>
      <c r="G2" s="1"/>
      <c r="H2" s="1"/>
      <c r="I2" s="1"/>
      <c r="J2" s="1"/>
      <c r="K2" s="1"/>
      <c r="L2" s="1"/>
    </row>
    <row r="3" spans="1:12" x14ac:dyDescent="0.25">
      <c r="A3" s="2" t="s">
        <v>2</v>
      </c>
    </row>
    <row r="4" spans="1:12" x14ac:dyDescent="0.25">
      <c r="A4" s="2"/>
    </row>
    <row r="5" spans="1:12" x14ac:dyDescent="0.25">
      <c r="A5" s="26" t="s">
        <v>38</v>
      </c>
    </row>
    <row r="6" spans="1:12" x14ac:dyDescent="0.25">
      <c r="A6" s="2"/>
    </row>
    <row r="7" spans="1:12" x14ac:dyDescent="0.25">
      <c r="A7" s="2"/>
    </row>
    <row r="8" spans="1:12" x14ac:dyDescent="0.25">
      <c r="A8" s="2"/>
    </row>
    <row r="9" spans="1:12" x14ac:dyDescent="0.25">
      <c r="A9" s="2"/>
    </row>
    <row r="10" spans="1:12" x14ac:dyDescent="0.25">
      <c r="A10" s="2"/>
    </row>
    <row r="11" spans="1:12" x14ac:dyDescent="0.25">
      <c r="A11" s="2"/>
    </row>
    <row r="12" spans="1:12" x14ac:dyDescent="0.25">
      <c r="A12" s="2"/>
    </row>
    <row r="13" spans="1:12" x14ac:dyDescent="0.25">
      <c r="A13" s="2"/>
    </row>
    <row r="14" spans="1:12" x14ac:dyDescent="0.25">
      <c r="A14" s="2"/>
    </row>
    <row r="15" spans="1:12" x14ac:dyDescent="0.25">
      <c r="A15" s="2"/>
    </row>
    <row r="16" spans="1:12" x14ac:dyDescent="0.25">
      <c r="A16" s="2"/>
    </row>
    <row r="17" spans="1:12" x14ac:dyDescent="0.25">
      <c r="A17" s="2"/>
    </row>
    <row r="18" spans="1:12" x14ac:dyDescent="0.25">
      <c r="A18" s="2"/>
    </row>
    <row r="19" spans="1:12" ht="30" x14ac:dyDescent="0.25">
      <c r="A19" s="31" t="s">
        <v>33</v>
      </c>
      <c r="B19" s="43" t="s">
        <v>19</v>
      </c>
      <c r="C19" s="43"/>
      <c r="D19" s="43"/>
      <c r="E19" s="4"/>
      <c r="F19" s="43" t="s">
        <v>37</v>
      </c>
      <c r="G19" s="43"/>
      <c r="H19" s="43"/>
      <c r="I19" s="3"/>
      <c r="J19" s="4"/>
    </row>
    <row r="20" spans="1:12" s="5" customFormat="1" x14ac:dyDescent="0.25">
      <c r="B20" s="44" t="s">
        <v>35</v>
      </c>
      <c r="C20" s="44"/>
      <c r="D20" s="44"/>
      <c r="F20" s="44" t="s">
        <v>35</v>
      </c>
      <c r="G20" s="44"/>
      <c r="H20" s="44"/>
      <c r="I20" s="7"/>
      <c r="K20" s="7"/>
    </row>
    <row r="21" spans="1:12" s="5" customFormat="1" x14ac:dyDescent="0.25">
      <c r="A21" s="30" t="s">
        <v>22</v>
      </c>
      <c r="B21" s="6">
        <v>2025</v>
      </c>
      <c r="C21" s="27"/>
      <c r="D21" s="6">
        <v>2024</v>
      </c>
      <c r="F21" s="6">
        <v>2025</v>
      </c>
      <c r="G21" s="27"/>
      <c r="H21" s="6">
        <v>2024</v>
      </c>
      <c r="I21" s="7"/>
      <c r="K21" s="7"/>
    </row>
    <row r="22" spans="1:12" s="5" customFormat="1" x14ac:dyDescent="0.25">
      <c r="B22" s="45" t="s">
        <v>18</v>
      </c>
      <c r="C22" s="46"/>
      <c r="D22" s="46"/>
      <c r="E22" s="46"/>
      <c r="F22" s="46"/>
      <c r="G22" s="46"/>
      <c r="H22" s="46"/>
      <c r="I22" s="7"/>
      <c r="K22" s="7"/>
    </row>
    <row r="23" spans="1:12" x14ac:dyDescent="0.25">
      <c r="K23" s="8"/>
    </row>
    <row r="24" spans="1:12" x14ac:dyDescent="0.25">
      <c r="A24" s="9" t="s">
        <v>11</v>
      </c>
      <c r="B24" s="32">
        <v>233</v>
      </c>
      <c r="C24" s="9"/>
      <c r="D24" s="32">
        <v>248</v>
      </c>
      <c r="E24" s="9"/>
      <c r="F24" s="32">
        <v>990</v>
      </c>
      <c r="G24" s="9"/>
      <c r="H24" s="33">
        <v>1815</v>
      </c>
      <c r="I24" s="10"/>
      <c r="J24" s="34"/>
      <c r="K24" s="11"/>
      <c r="L24" s="18"/>
    </row>
    <row r="25" spans="1:12" x14ac:dyDescent="0.25">
      <c r="A25" s="9" t="s">
        <v>6</v>
      </c>
      <c r="B25" s="9"/>
      <c r="C25" s="9"/>
      <c r="D25" s="9"/>
      <c r="E25" s="9"/>
      <c r="F25" s="9"/>
      <c r="G25" s="9"/>
      <c r="H25" s="9"/>
      <c r="I25" s="9"/>
      <c r="J25" s="34"/>
      <c r="K25" s="1"/>
      <c r="L25" s="18"/>
    </row>
    <row r="26" spans="1:12" x14ac:dyDescent="0.25">
      <c r="A26" s="9" t="s">
        <v>3</v>
      </c>
      <c r="B26" s="20">
        <v>57</v>
      </c>
      <c r="C26" s="13"/>
      <c r="D26" s="20">
        <v>43</v>
      </c>
      <c r="E26" s="13"/>
      <c r="F26" s="20">
        <v>220</v>
      </c>
      <c r="G26" s="13"/>
      <c r="H26" s="28">
        <v>128</v>
      </c>
      <c r="I26" s="12"/>
      <c r="J26" s="34"/>
      <c r="K26" s="1"/>
      <c r="L26" s="18"/>
    </row>
    <row r="27" spans="1:12" x14ac:dyDescent="0.25">
      <c r="A27" s="9" t="s">
        <v>5</v>
      </c>
      <c r="B27" s="20">
        <v>46</v>
      </c>
      <c r="C27" s="22"/>
      <c r="D27" s="20">
        <v>45</v>
      </c>
      <c r="E27" s="13"/>
      <c r="F27" s="20">
        <v>236</v>
      </c>
      <c r="G27" s="13"/>
      <c r="H27" s="28">
        <v>549</v>
      </c>
      <c r="I27" s="12"/>
      <c r="J27" s="34"/>
      <c r="L27" s="18"/>
    </row>
    <row r="28" spans="1:12" x14ac:dyDescent="0.25">
      <c r="A28" s="9" t="s">
        <v>4</v>
      </c>
      <c r="B28" s="20">
        <v>153</v>
      </c>
      <c r="C28" s="23"/>
      <c r="D28" s="20">
        <v>130</v>
      </c>
      <c r="E28" s="14"/>
      <c r="F28" s="20">
        <v>581</v>
      </c>
      <c r="G28" s="14"/>
      <c r="H28" s="28">
        <v>500</v>
      </c>
      <c r="I28" s="12"/>
      <c r="J28" s="34"/>
      <c r="K28" s="2"/>
      <c r="L28" s="18"/>
    </row>
    <row r="29" spans="1:12" x14ac:dyDescent="0.25">
      <c r="A29" s="9" t="s">
        <v>25</v>
      </c>
      <c r="B29" s="20">
        <v>5</v>
      </c>
      <c r="C29" s="23"/>
      <c r="D29" s="20">
        <v>1</v>
      </c>
      <c r="E29" s="14"/>
      <c r="F29" s="20">
        <v>12</v>
      </c>
      <c r="G29" s="14"/>
      <c r="H29" s="28">
        <v>40</v>
      </c>
      <c r="I29" s="12"/>
      <c r="J29" s="34"/>
      <c r="K29" s="2"/>
      <c r="L29" s="18"/>
    </row>
    <row r="30" spans="1:12" x14ac:dyDescent="0.25">
      <c r="A30" s="9" t="s">
        <v>10</v>
      </c>
      <c r="B30" s="20">
        <v>0</v>
      </c>
      <c r="C30" s="23"/>
      <c r="D30" s="20">
        <v>0</v>
      </c>
      <c r="E30" s="14"/>
      <c r="F30" s="20">
        <v>5</v>
      </c>
      <c r="G30" s="14"/>
      <c r="H30" s="28">
        <v>20</v>
      </c>
      <c r="I30" s="12"/>
      <c r="J30" s="34"/>
      <c r="K30" s="2"/>
      <c r="L30" s="18"/>
    </row>
    <row r="31" spans="1:12" x14ac:dyDescent="0.25">
      <c r="A31" s="9" t="s">
        <v>7</v>
      </c>
      <c r="B31" s="20">
        <v>0</v>
      </c>
      <c r="C31" s="23"/>
      <c r="D31" s="20">
        <v>0</v>
      </c>
      <c r="E31" s="14"/>
      <c r="F31" s="20">
        <v>0</v>
      </c>
      <c r="G31" s="14"/>
      <c r="H31" s="28">
        <v>-1331</v>
      </c>
      <c r="I31" s="12"/>
      <c r="J31" s="34"/>
      <c r="K31" s="2"/>
      <c r="L31" s="18"/>
    </row>
    <row r="32" spans="1:12" x14ac:dyDescent="0.25">
      <c r="A32" s="9" t="s">
        <v>39</v>
      </c>
      <c r="B32" s="39">
        <v>21</v>
      </c>
      <c r="C32" s="23"/>
      <c r="D32" s="39">
        <v>0</v>
      </c>
      <c r="E32" s="14"/>
      <c r="F32" s="39">
        <v>21</v>
      </c>
      <c r="G32" s="14"/>
      <c r="H32" s="40">
        <v>50</v>
      </c>
      <c r="I32" s="12"/>
      <c r="J32" s="34"/>
      <c r="K32" s="2"/>
      <c r="L32" s="18"/>
    </row>
    <row r="33" spans="1:12" x14ac:dyDescent="0.25">
      <c r="A33" s="9" t="s">
        <v>12</v>
      </c>
      <c r="B33" s="20">
        <f>SUM(B26:B32)</f>
        <v>282</v>
      </c>
      <c r="C33" s="23"/>
      <c r="D33" s="20">
        <f>SUM(D26:D32)</f>
        <v>219</v>
      </c>
      <c r="E33" s="23"/>
      <c r="F33" s="20">
        <f>SUM(F26:F32)</f>
        <v>1075</v>
      </c>
      <c r="G33" s="23"/>
      <c r="H33" s="28">
        <f>SUM(H26:H32)</f>
        <v>-44</v>
      </c>
      <c r="I33" s="12"/>
      <c r="J33" s="9"/>
      <c r="K33" s="2"/>
      <c r="L33" s="18"/>
    </row>
    <row r="34" spans="1:12" s="9" customFormat="1" ht="15.75" thickBot="1" x14ac:dyDescent="0.3">
      <c r="A34" s="9" t="s">
        <v>23</v>
      </c>
      <c r="B34" s="21">
        <f>SUM(B24:B32)</f>
        <v>515</v>
      </c>
      <c r="D34" s="21">
        <f>SUM(D24:D32)</f>
        <v>467</v>
      </c>
      <c r="F34" s="21">
        <f>SUM(F24:F32)</f>
        <v>2065</v>
      </c>
      <c r="H34" s="21">
        <f>SUM(H24:H32)</f>
        <v>1771</v>
      </c>
      <c r="I34" s="15"/>
      <c r="K34" s="7"/>
    </row>
    <row r="35" spans="1:12" ht="15.75" thickTop="1" x14ac:dyDescent="0.25"/>
    <row r="37" spans="1:12" ht="30" x14ac:dyDescent="0.25">
      <c r="A37" s="37" t="s">
        <v>34</v>
      </c>
      <c r="B37" s="43" t="s">
        <v>19</v>
      </c>
      <c r="C37" s="43"/>
      <c r="D37" s="43"/>
      <c r="F37" s="43" t="str">
        <f>+F19</f>
        <v>Year Ended</v>
      </c>
      <c r="G37" s="43"/>
      <c r="H37" s="43"/>
    </row>
    <row r="38" spans="1:12" x14ac:dyDescent="0.25">
      <c r="B38" s="49" t="s">
        <v>35</v>
      </c>
      <c r="C38" s="49"/>
      <c r="D38" s="49"/>
      <c r="E38" s="4"/>
      <c r="F38" s="49" t="s">
        <v>35</v>
      </c>
      <c r="G38" s="49"/>
      <c r="H38" s="49"/>
    </row>
    <row r="39" spans="1:12" x14ac:dyDescent="0.25">
      <c r="B39" s="36">
        <v>2025</v>
      </c>
      <c r="C39" s="4"/>
      <c r="D39" s="36">
        <v>2024</v>
      </c>
      <c r="E39" s="4"/>
      <c r="F39" s="36">
        <v>2025</v>
      </c>
      <c r="G39" s="4"/>
      <c r="H39" s="36">
        <v>2024</v>
      </c>
    </row>
    <row r="40" spans="1:12" x14ac:dyDescent="0.25">
      <c r="B40" s="48" t="s">
        <v>18</v>
      </c>
      <c r="C40" s="48"/>
      <c r="D40" s="48"/>
      <c r="E40" s="48"/>
      <c r="F40" s="48"/>
      <c r="G40" s="48"/>
      <c r="H40" s="48"/>
    </row>
    <row r="41" spans="1:12" x14ac:dyDescent="0.25">
      <c r="B41" s="35"/>
      <c r="C41" s="35"/>
      <c r="D41" s="35"/>
      <c r="E41" s="35"/>
      <c r="F41" s="35"/>
      <c r="G41" s="35"/>
      <c r="H41" s="35"/>
    </row>
    <row r="42" spans="1:12" x14ac:dyDescent="0.25">
      <c r="A42" t="s">
        <v>26</v>
      </c>
      <c r="B42" s="38">
        <v>46</v>
      </c>
      <c r="D42" s="38">
        <v>46</v>
      </c>
      <c r="F42" s="38">
        <v>147</v>
      </c>
      <c r="H42" s="38">
        <v>180</v>
      </c>
    </row>
    <row r="43" spans="1:12" x14ac:dyDescent="0.25">
      <c r="A43" t="s">
        <v>20</v>
      </c>
    </row>
    <row r="44" spans="1:12" x14ac:dyDescent="0.25">
      <c r="A44" s="9" t="s">
        <v>24</v>
      </c>
      <c r="B44" s="29">
        <v>13</v>
      </c>
      <c r="C44" s="29"/>
      <c r="D44" s="29">
        <v>14</v>
      </c>
      <c r="E44" s="29"/>
      <c r="F44" s="29">
        <v>42</v>
      </c>
      <c r="G44" s="29"/>
      <c r="H44" s="29">
        <v>51</v>
      </c>
    </row>
    <row r="45" spans="1:12" x14ac:dyDescent="0.25">
      <c r="A45" t="s">
        <v>27</v>
      </c>
      <c r="B45" s="29">
        <v>0</v>
      </c>
      <c r="C45" s="29"/>
      <c r="D45" s="29">
        <v>18</v>
      </c>
      <c r="E45" s="29"/>
      <c r="F45" s="29">
        <v>43</v>
      </c>
      <c r="G45" s="29"/>
      <c r="H45" s="29">
        <v>64</v>
      </c>
    </row>
    <row r="46" spans="1:12" x14ac:dyDescent="0.25">
      <c r="A46" t="s">
        <v>14</v>
      </c>
      <c r="B46" s="41">
        <v>3</v>
      </c>
      <c r="C46" s="29"/>
      <c r="D46" s="41">
        <v>0</v>
      </c>
      <c r="E46" s="29"/>
      <c r="F46" s="41">
        <v>5</v>
      </c>
      <c r="G46" s="29"/>
      <c r="H46" s="41">
        <v>0</v>
      </c>
    </row>
    <row r="47" spans="1:12" x14ac:dyDescent="0.25">
      <c r="A47" t="s">
        <v>31</v>
      </c>
      <c r="B47" s="20">
        <f>SUM(B44:B46)</f>
        <v>16</v>
      </c>
      <c r="D47" s="20">
        <f>SUM(D44:D46)</f>
        <v>32</v>
      </c>
      <c r="F47" s="20">
        <f>SUM(F44:F46)</f>
        <v>90</v>
      </c>
      <c r="H47" s="20">
        <f>SUM(H44:H46)</f>
        <v>115</v>
      </c>
      <c r="I47" s="12"/>
    </row>
    <row r="48" spans="1:12" ht="15.75" thickBot="1" x14ac:dyDescent="0.3">
      <c r="A48" t="s">
        <v>28</v>
      </c>
      <c r="B48" s="24">
        <f>SUM(B42:B46)</f>
        <v>62</v>
      </c>
      <c r="D48" s="24">
        <f>SUM(D42:D46)</f>
        <v>78</v>
      </c>
      <c r="F48" s="24">
        <f>SUM(F42:F46)</f>
        <v>237</v>
      </c>
      <c r="H48" s="24">
        <f>SUM(H42:H46)</f>
        <v>295</v>
      </c>
    </row>
    <row r="49" spans="1:10" ht="15.75" thickTop="1" x14ac:dyDescent="0.25"/>
    <row r="51" spans="1:10" x14ac:dyDescent="0.25">
      <c r="A51" s="31" t="s">
        <v>30</v>
      </c>
      <c r="B51" s="43" t="s">
        <v>19</v>
      </c>
      <c r="C51" s="43"/>
      <c r="D51" s="43"/>
      <c r="E51" s="4"/>
      <c r="F51" s="43" t="str">
        <f>+F37</f>
        <v>Year Ended</v>
      </c>
      <c r="G51" s="43"/>
      <c r="H51" s="43"/>
      <c r="I51" s="3"/>
    </row>
    <row r="52" spans="1:10" x14ac:dyDescent="0.25">
      <c r="A52" s="30" t="s">
        <v>22</v>
      </c>
      <c r="B52" s="49" t="s">
        <v>35</v>
      </c>
      <c r="C52" s="49"/>
      <c r="D52" s="49"/>
      <c r="E52" s="4"/>
      <c r="F52" s="49" t="s">
        <v>36</v>
      </c>
      <c r="G52" s="49"/>
      <c r="H52" s="49"/>
      <c r="I52" s="3"/>
    </row>
    <row r="53" spans="1:10" x14ac:dyDescent="0.25">
      <c r="A53" s="5"/>
      <c r="B53" s="6">
        <v>2025</v>
      </c>
      <c r="C53" s="5"/>
      <c r="D53" s="6">
        <v>2024</v>
      </c>
      <c r="E53" s="5"/>
      <c r="F53" s="6">
        <v>2025</v>
      </c>
      <c r="G53" s="5"/>
      <c r="H53" s="6">
        <v>2024</v>
      </c>
      <c r="I53" s="7"/>
    </row>
    <row r="54" spans="1:10" x14ac:dyDescent="0.25">
      <c r="A54" s="5"/>
      <c r="B54" s="48" t="s">
        <v>18</v>
      </c>
      <c r="C54" s="47"/>
      <c r="D54" s="47"/>
      <c r="E54" s="47"/>
      <c r="F54" s="47"/>
      <c r="G54" s="47"/>
      <c r="H54" s="47"/>
      <c r="I54" s="7"/>
    </row>
    <row r="56" spans="1:10" x14ac:dyDescent="0.25">
      <c r="A56" t="s">
        <v>13</v>
      </c>
      <c r="B56" s="25">
        <f>+B24+B42</f>
        <v>279</v>
      </c>
      <c r="C56" s="25"/>
      <c r="D56" s="25">
        <f>+D24+D42</f>
        <v>294</v>
      </c>
      <c r="E56" s="25"/>
      <c r="F56" s="25">
        <f>+F24+F42</f>
        <v>1137</v>
      </c>
      <c r="G56" s="25"/>
      <c r="H56" s="25">
        <f>+H24+H42</f>
        <v>1995</v>
      </c>
      <c r="J56" s="25"/>
    </row>
    <row r="57" spans="1:10" x14ac:dyDescent="0.25">
      <c r="A57" t="s">
        <v>6</v>
      </c>
      <c r="B57" s="29"/>
      <c r="C57" s="29"/>
      <c r="D57" s="29"/>
      <c r="E57" s="29"/>
      <c r="F57" s="29"/>
      <c r="G57" s="29"/>
      <c r="H57" s="29"/>
      <c r="J57" s="25"/>
    </row>
    <row r="58" spans="1:10" x14ac:dyDescent="0.25">
      <c r="A58" t="s">
        <v>29</v>
      </c>
      <c r="B58" s="29">
        <f>+B33</f>
        <v>282</v>
      </c>
      <c r="C58" s="29"/>
      <c r="D58" s="29">
        <f>+D33</f>
        <v>219</v>
      </c>
      <c r="E58" s="29"/>
      <c r="F58" s="29">
        <f>+F33</f>
        <v>1075</v>
      </c>
      <c r="G58" s="29"/>
      <c r="H58" s="29">
        <f>+H33</f>
        <v>-44</v>
      </c>
      <c r="I58" s="47"/>
      <c r="J58" s="25"/>
    </row>
    <row r="59" spans="1:10" x14ac:dyDescent="0.25">
      <c r="A59" t="s">
        <v>32</v>
      </c>
      <c r="B59" s="29">
        <f>+B47</f>
        <v>16</v>
      </c>
      <c r="C59" s="29"/>
      <c r="D59" s="29">
        <f>+D47</f>
        <v>32</v>
      </c>
      <c r="E59" s="29"/>
      <c r="F59" s="29">
        <f>+F47</f>
        <v>90</v>
      </c>
      <c r="G59" s="29"/>
      <c r="H59" s="29">
        <f>+H47</f>
        <v>115</v>
      </c>
      <c r="I59" s="47"/>
      <c r="J59" s="25"/>
    </row>
    <row r="60" spans="1:10" ht="15.75" thickBot="1" x14ac:dyDescent="0.3">
      <c r="A60" t="s">
        <v>15</v>
      </c>
      <c r="B60" s="24">
        <f>SUM(B56:B59)</f>
        <v>577</v>
      </c>
      <c r="D60" s="24">
        <f>SUM(D56:D59)</f>
        <v>545</v>
      </c>
      <c r="F60" s="24">
        <f>SUM(F56:F59)</f>
        <v>2302</v>
      </c>
      <c r="H60" s="24">
        <f>SUM(H56:H59)</f>
        <v>2066</v>
      </c>
      <c r="J60" s="25"/>
    </row>
    <row r="61" spans="1:10" ht="15.75" thickTop="1" x14ac:dyDescent="0.25"/>
  </sheetData>
  <mergeCells count="16">
    <mergeCell ref="I58:I59"/>
    <mergeCell ref="B54:H54"/>
    <mergeCell ref="B19:D19"/>
    <mergeCell ref="F19:H19"/>
    <mergeCell ref="F20:H20"/>
    <mergeCell ref="B20:D20"/>
    <mergeCell ref="B22:H22"/>
    <mergeCell ref="B51:D51"/>
    <mergeCell ref="B52:D52"/>
    <mergeCell ref="F52:H52"/>
    <mergeCell ref="F51:H51"/>
    <mergeCell ref="B37:D37"/>
    <mergeCell ref="F37:H37"/>
    <mergeCell ref="F38:H38"/>
    <mergeCell ref="B38:D38"/>
    <mergeCell ref="B40:H40"/>
  </mergeCells>
  <pageMargins left="0.7" right="0.7" top="0.75" bottom="0.75" header="0.3" footer="0.3"/>
  <pageSetup scale="66" orientation="landscape" r:id="rId1"/>
  <ignoredErrors>
    <ignoredError sqref="B48 D48 F48 H4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9"/>
  <sheetViews>
    <sheetView workbookViewId="0">
      <selection activeCell="H32" sqref="H32"/>
    </sheetView>
  </sheetViews>
  <sheetFormatPr defaultColWidth="9.140625" defaultRowHeight="15" x14ac:dyDescent="0.25"/>
  <cols>
    <col min="1" max="1" width="104" customWidth="1"/>
    <col min="2" max="2" width="12.28515625" customWidth="1"/>
    <col min="3" max="3" width="2.140625" customWidth="1"/>
    <col min="4" max="4" width="12.28515625" customWidth="1"/>
    <col min="5" max="5" width="2.140625" customWidth="1"/>
    <col min="6" max="6" width="12.140625" customWidth="1"/>
    <col min="7" max="7" width="2.140625" customWidth="1"/>
    <col min="8" max="8" width="11.5703125" customWidth="1"/>
    <col min="9" max="9" width="2.140625" customWidth="1"/>
  </cols>
  <sheetData>
    <row r="1" spans="1:9" x14ac:dyDescent="0.25">
      <c r="A1" s="1" t="s">
        <v>0</v>
      </c>
      <c r="B1" s="1"/>
      <c r="C1" s="1"/>
      <c r="D1" s="1"/>
      <c r="E1" s="1"/>
      <c r="F1" s="1"/>
      <c r="G1" s="1"/>
      <c r="H1" s="1"/>
      <c r="I1" s="1"/>
    </row>
    <row r="2" spans="1:9" x14ac:dyDescent="0.25">
      <c r="A2" s="1" t="s">
        <v>16</v>
      </c>
      <c r="B2" s="1"/>
      <c r="C2" s="1"/>
      <c r="D2" s="1"/>
      <c r="E2" s="1"/>
      <c r="F2" s="1"/>
      <c r="G2" s="1"/>
      <c r="H2" s="1"/>
      <c r="I2" s="1"/>
    </row>
    <row r="3" spans="1:9" x14ac:dyDescent="0.25">
      <c r="A3" s="2" t="s">
        <v>2</v>
      </c>
      <c r="B3" s="2"/>
      <c r="C3" s="2"/>
      <c r="D3" s="2"/>
      <c r="E3" s="2"/>
    </row>
    <row r="4" spans="1:9" x14ac:dyDescent="0.25">
      <c r="A4" s="2"/>
      <c r="B4" s="2"/>
      <c r="C4" s="2"/>
      <c r="D4" s="2"/>
      <c r="E4" s="2"/>
    </row>
    <row r="5" spans="1:9" x14ac:dyDescent="0.25">
      <c r="A5" s="26" t="s">
        <v>17</v>
      </c>
      <c r="B5" s="2"/>
      <c r="C5" s="2"/>
      <c r="D5" s="2"/>
      <c r="E5" s="2"/>
    </row>
    <row r="6" spans="1:9" x14ac:dyDescent="0.25">
      <c r="A6" s="2"/>
      <c r="B6" s="2"/>
      <c r="C6" s="2"/>
      <c r="D6" s="2"/>
      <c r="E6" s="2"/>
    </row>
    <row r="7" spans="1:9" x14ac:dyDescent="0.25">
      <c r="A7" s="2"/>
      <c r="B7" s="2"/>
      <c r="C7" s="2"/>
      <c r="D7" s="2"/>
      <c r="E7" s="2"/>
    </row>
    <row r="8" spans="1:9" x14ac:dyDescent="0.25">
      <c r="A8" s="2"/>
      <c r="B8" s="2"/>
      <c r="C8" s="2"/>
      <c r="D8" s="2"/>
      <c r="E8" s="2"/>
    </row>
    <row r="9" spans="1:9" x14ac:dyDescent="0.25">
      <c r="A9" s="2"/>
      <c r="B9" s="2"/>
      <c r="C9" s="2"/>
      <c r="D9" s="2"/>
      <c r="E9" s="2"/>
    </row>
    <row r="10" spans="1:9" x14ac:dyDescent="0.25">
      <c r="A10" s="2"/>
      <c r="B10" s="2"/>
      <c r="C10" s="2"/>
      <c r="D10" s="2"/>
      <c r="E10" s="2"/>
    </row>
    <row r="11" spans="1:9" x14ac:dyDescent="0.25">
      <c r="A11" s="2"/>
      <c r="B11" s="2"/>
      <c r="C11" s="2"/>
      <c r="D11" s="2"/>
      <c r="E11" s="2"/>
    </row>
    <row r="12" spans="1:9" x14ac:dyDescent="0.25">
      <c r="A12" s="2"/>
      <c r="B12" s="2"/>
      <c r="C12" s="2"/>
      <c r="D12" s="2"/>
      <c r="E12" s="2"/>
    </row>
    <row r="13" spans="1:9" x14ac:dyDescent="0.25">
      <c r="A13" s="2"/>
      <c r="B13" s="2"/>
      <c r="C13" s="2"/>
      <c r="D13" s="2"/>
      <c r="E13" s="2"/>
    </row>
    <row r="14" spans="1:9" x14ac:dyDescent="0.25">
      <c r="A14" s="2"/>
      <c r="B14" s="2"/>
      <c r="C14" s="2"/>
      <c r="D14" s="2"/>
      <c r="E14" s="2"/>
    </row>
    <row r="15" spans="1:9" x14ac:dyDescent="0.25">
      <c r="A15" s="2"/>
      <c r="B15" s="2"/>
      <c r="C15" s="2"/>
      <c r="D15" s="2"/>
      <c r="E15" s="2"/>
    </row>
    <row r="16" spans="1:9" ht="15" customHeight="1" x14ac:dyDescent="0.25">
      <c r="B16" s="43" t="s">
        <v>1</v>
      </c>
      <c r="C16" s="43"/>
      <c r="D16" s="43"/>
      <c r="E16" s="43"/>
      <c r="F16" s="43"/>
      <c r="G16" s="43"/>
      <c r="H16" s="43"/>
      <c r="I16" s="43"/>
    </row>
    <row r="17" spans="1:8" s="5" customFormat="1" x14ac:dyDescent="0.25">
      <c r="B17" s="16">
        <v>2024</v>
      </c>
      <c r="C17" s="7"/>
      <c r="D17" s="16">
        <v>2023</v>
      </c>
      <c r="F17" s="16">
        <v>2022</v>
      </c>
      <c r="H17" s="16">
        <v>2021</v>
      </c>
    </row>
    <row r="19" spans="1:8" x14ac:dyDescent="0.25">
      <c r="A19" s="9" t="s">
        <v>13</v>
      </c>
      <c r="B19" s="19">
        <v>1995</v>
      </c>
      <c r="C19" s="19"/>
      <c r="D19" s="19">
        <v>1199</v>
      </c>
      <c r="E19" s="9"/>
      <c r="F19" s="19">
        <v>856.3</v>
      </c>
      <c r="H19" s="19">
        <v>702</v>
      </c>
    </row>
    <row r="20" spans="1:8" x14ac:dyDescent="0.25">
      <c r="A20" s="9" t="s">
        <v>6</v>
      </c>
      <c r="B20" s="9"/>
      <c r="C20" s="9"/>
      <c r="D20" s="9"/>
      <c r="E20" s="9"/>
      <c r="F20" s="9"/>
    </row>
    <row r="21" spans="1:8" x14ac:dyDescent="0.25">
      <c r="A21" s="9" t="s">
        <v>3</v>
      </c>
      <c r="B21" s="20">
        <v>128</v>
      </c>
      <c r="C21" s="20"/>
      <c r="D21" s="20">
        <v>118.6</v>
      </c>
      <c r="E21" s="20"/>
      <c r="F21" s="20">
        <v>155.4</v>
      </c>
      <c r="H21" s="20">
        <v>142.4</v>
      </c>
    </row>
    <row r="22" spans="1:8" x14ac:dyDescent="0.25">
      <c r="A22" s="9" t="s">
        <v>5</v>
      </c>
      <c r="B22" s="20">
        <v>600</v>
      </c>
      <c r="C22" s="20"/>
      <c r="D22" s="20">
        <v>292.89999999999998</v>
      </c>
      <c r="E22" s="20"/>
      <c r="F22" s="20">
        <v>234.8</v>
      </c>
      <c r="H22" s="20">
        <v>153.1</v>
      </c>
    </row>
    <row r="23" spans="1:8" x14ac:dyDescent="0.25">
      <c r="A23" s="9" t="s">
        <v>4</v>
      </c>
      <c r="B23" s="20">
        <v>564</v>
      </c>
      <c r="C23" s="20"/>
      <c r="D23" s="20">
        <v>505.2</v>
      </c>
      <c r="E23" s="20"/>
      <c r="F23" s="20">
        <v>496.6</v>
      </c>
      <c r="H23" s="20">
        <v>442.5</v>
      </c>
    </row>
    <row r="24" spans="1:8" x14ac:dyDescent="0.25">
      <c r="A24" s="9" t="s">
        <v>8</v>
      </c>
      <c r="B24" s="20">
        <v>40</v>
      </c>
      <c r="C24" s="20"/>
      <c r="D24" s="20">
        <v>12.299999999999999</v>
      </c>
      <c r="E24" s="20"/>
      <c r="F24" s="20">
        <v>9.1</v>
      </c>
      <c r="H24" s="20">
        <v>57.9</v>
      </c>
    </row>
    <row r="25" spans="1:8" x14ac:dyDescent="0.25">
      <c r="A25" s="9" t="s">
        <v>10</v>
      </c>
      <c r="B25" s="20">
        <v>20</v>
      </c>
      <c r="C25" s="12"/>
      <c r="D25" s="12">
        <v>0</v>
      </c>
      <c r="E25" s="9"/>
      <c r="F25" s="20">
        <v>0</v>
      </c>
      <c r="H25" s="20">
        <v>30.6</v>
      </c>
    </row>
    <row r="26" spans="1:8" x14ac:dyDescent="0.25">
      <c r="A26" s="9" t="s">
        <v>7</v>
      </c>
      <c r="B26" s="20">
        <v>-1331</v>
      </c>
      <c r="C26" s="12"/>
      <c r="D26" s="12">
        <v>0</v>
      </c>
      <c r="E26" s="9"/>
      <c r="F26" s="20">
        <v>-151.9</v>
      </c>
      <c r="H26" s="12">
        <v>0</v>
      </c>
    </row>
    <row r="27" spans="1:8" x14ac:dyDescent="0.25">
      <c r="A27" s="9" t="s">
        <v>9</v>
      </c>
      <c r="B27" s="20">
        <v>50</v>
      </c>
      <c r="C27" s="12"/>
      <c r="D27" s="12">
        <v>0</v>
      </c>
      <c r="E27" s="9"/>
      <c r="F27" s="20">
        <v>0</v>
      </c>
      <c r="H27" s="12">
        <v>0</v>
      </c>
    </row>
    <row r="28" spans="1:8" s="9" customFormat="1" ht="15.75" thickBot="1" x14ac:dyDescent="0.3">
      <c r="A28" s="9" t="s">
        <v>15</v>
      </c>
      <c r="B28" s="21">
        <f>SUM(B19:B27)</f>
        <v>2066</v>
      </c>
      <c r="C28" s="15"/>
      <c r="D28" s="21">
        <f>SUM(D19:D27)</f>
        <v>2128</v>
      </c>
      <c r="F28" s="21">
        <f>SUM(F19:F27)</f>
        <v>1600.2999999999997</v>
      </c>
      <c r="H28" s="21">
        <f>SUM(H19:H27)</f>
        <v>1528.5</v>
      </c>
    </row>
    <row r="29" spans="1:8" ht="15.75" thickTop="1" x14ac:dyDescent="0.25"/>
  </sheetData>
  <mergeCells count="1">
    <mergeCell ref="B16:I16"/>
  </mergeCells>
  <pageMargins left="0.25" right="0.25" top="0.75" bottom="0.75" header="0.3" footer="0.3"/>
  <pageSetup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Q1 Adj EBITDA 2026-2025</vt:lpstr>
      <vt:lpstr>Q4|FY Adj EBITDA 2025-2024</vt:lpstr>
      <vt:lpstr>FY Cons Adj EBITDA 2021-2024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2026-04-29T20:03:28Z</dcterms:modified>
</cp:coreProperties>
</file>