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_Annual Report\2025\Web Files\"/>
    </mc:Choice>
  </mc:AlternateContent>
  <xr:revisionPtr revIDLastSave="0" documentId="13_ncr:1_{EC42C305-67C6-4860-91B9-3AF84D3E4BBF}" xr6:coauthVersionLast="47" xr6:coauthVersionMax="47" xr10:uidLastSave="{00000000-0000-0000-0000-000000000000}"/>
  <bookViews>
    <workbookView xWindow="33990" yWindow="-16320" windowWidth="29040" windowHeight="15720" xr2:uid="{00000000-000D-0000-FFFF-FFFF00000000}"/>
  </bookViews>
  <sheets>
    <sheet name="MM_Leverage_Calculation1" sheetId="1" r:id="rId1"/>
  </sheets>
  <definedNames>
    <definedName name="MM_Leverage_Calculation_Export1" localSheetId="0">MM_Leverage_Calculation1!$A$3:$B$19</definedName>
    <definedName name="MM_Leverage_Calculation_Export1_Header" localSheetId="0">MM_Leverage_Calculation1!$A$1:$F$2</definedName>
    <definedName name="MM_Leverage_Calculation_Export1_Header_Title" localSheetId="0">MM_Leverage_Calculation1!$A$1</definedName>
    <definedName name="MM_Leverage_Calculation_Export1_Main" localSheetId="0">MM_Leverage_Calculation1!$A$1:$F$19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B17" i="1"/>
  <c r="B19" i="1" l="1"/>
</calcChain>
</file>

<file path=xl/sharedStrings.xml><?xml version="1.0" encoding="utf-8"?>
<sst xmlns="http://schemas.openxmlformats.org/spreadsheetml/2006/main" count="21" uniqueCount="20">
  <si>
    <t>Leverage Calculation</t>
  </si>
  <si>
    <t>Interest expense, net of interest income</t>
  </si>
  <si>
    <t>Income tax expense for controlling interests</t>
  </si>
  <si>
    <t>Depreciation, depletion and amortization and earnings/loss from nonconsolidated equity affiliates</t>
  </si>
  <si>
    <t xml:space="preserve"> </t>
  </si>
  <si>
    <t>Martin Marietta Materials, Inc.</t>
  </si>
  <si>
    <t>Add back:</t>
  </si>
  <si>
    <r>
      <t>Impact of selling acquired inventory after markup to fair value as part of acquisition accounting</t>
    </r>
    <r>
      <rPr>
        <vertAlign val="superscript"/>
        <sz val="11"/>
        <rFont val="Calibri"/>
        <family val="2"/>
        <scheme val="minor"/>
      </rPr>
      <t>1</t>
    </r>
  </si>
  <si>
    <t>(Dollars in Millions)</t>
  </si>
  <si>
    <t>Consolidated Adjusted EBITDA</t>
  </si>
  <si>
    <r>
      <rPr>
        <vertAlign val="superscript"/>
        <sz val="11"/>
        <rFont val="Calibri"/>
        <family val="2"/>
        <scheme val="minor"/>
      </rPr>
      <t>1</t>
    </r>
    <r>
      <rPr>
        <sz val="11"/>
        <rFont val="Calibri"/>
        <family val="2"/>
        <scheme val="minor"/>
      </rPr>
      <t xml:space="preserve"> The Company has elected to add back, for purposes of its Consolidated Adjusted EBITDA calculation, acquisition, divestiture and integration expenses and the impact of selling acquired inventory after its markup to fair value as part of acquisition accounting subject to the following limitations. Transaction expenses and inventory acquisition accounting impacts are only excluded for transactions with at least $2 billion in consideration for the Building Materials business or $200 million for the Specialties business.</t>
    </r>
  </si>
  <si>
    <t>Consolidated net earnings attributable to Martin Marietta</t>
  </si>
  <si>
    <r>
      <t>Acquisition, divestiture and integration expenses</t>
    </r>
    <r>
      <rPr>
        <vertAlign val="superscript"/>
        <sz val="11"/>
        <rFont val="Calibri"/>
        <family val="2"/>
        <scheme val="minor"/>
      </rPr>
      <t>1</t>
    </r>
  </si>
  <si>
    <t>Twelve-Month Period 
January 1, 2025 to 
December 31, 2025</t>
  </si>
  <si>
    <t>Consolidated debt at December 31, 2025</t>
  </si>
  <si>
    <t>Less: Unrestricted cash at December 31, 2025</t>
  </si>
  <si>
    <t>Consolidated net debt at December 31, 2025</t>
  </si>
  <si>
    <t>Consolidated net debt to Consolidated Adjusted EBITDA at December 31, 2025 for the trailing-12 months consolidated Adjusted EBITDA</t>
  </si>
  <si>
    <t>Nonrecurring gain on divestiture</t>
  </si>
  <si>
    <t>Asset and portfolio rationalization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</si>
</sst>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
    <numFmt numFmtId="165" formatCode="_(* #,##0_);_(* \(#,##0\);\–"/>
  </numFmts>
  <fonts count="6" x14ac:knownFonts="1">
    <font>
      <sz val="11"/>
      <name val="Calibri"/>
      <family val="2"/>
      <scheme val="minor"/>
    </font>
    <font>
      <b/>
      <sz val="11"/>
      <color rgb="FF000000"/>
      <name val="Calibri"/>
      <scheme val="minor"/>
    </font>
    <font>
      <sz val="11"/>
      <color rgb="FFFFFFFF"/>
      <name val="Calibri"/>
      <scheme val="minor"/>
    </font>
    <font>
      <b/>
      <sz val="11"/>
      <name val="Calibri"/>
      <family val="2"/>
      <scheme val="minor"/>
    </font>
    <font>
      <vertAlign val="superscript"/>
      <sz val="11"/>
      <name val="Calibri"/>
      <family val="2"/>
      <scheme val="minor"/>
    </font>
    <font>
      <i/>
      <sz val="11"/>
      <name val="Calibri"/>
      <family val="2"/>
      <scheme val="minor"/>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style="double">
        <color rgb="FF000000"/>
      </bottom>
      <diagonal/>
    </border>
    <border>
      <left/>
      <right/>
      <top/>
      <bottom style="double">
        <color rgb="FF000000"/>
      </bottom>
      <diagonal/>
    </border>
  </borders>
  <cellStyleXfs count="1">
    <xf numFmtId="0" fontId="0" fillId="0" borderId="0"/>
  </cellStyleXfs>
  <cellXfs count="15">
    <xf numFmtId="0" fontId="0" fillId="0" borderId="0" xfId="0"/>
    <xf numFmtId="0" fontId="1" fillId="0" borderId="1" xfId="0" applyFont="1" applyBorder="1" applyAlignment="1">
      <alignment horizontal="center" wrapText="1"/>
    </xf>
    <xf numFmtId="0" fontId="0" fillId="0" borderId="0" xfId="0" applyAlignment="1">
      <alignment horizontal="left" indent="2"/>
    </xf>
    <xf numFmtId="0" fontId="2" fillId="0" borderId="0" xfId="0" applyFont="1"/>
    <xf numFmtId="0" fontId="3" fillId="0" borderId="0" xfId="0" applyFont="1"/>
    <xf numFmtId="0" fontId="3" fillId="0" borderId="0" xfId="0" applyFont="1" applyAlignment="1">
      <alignment horizontal="left"/>
    </xf>
    <xf numFmtId="0" fontId="0" fillId="0" borderId="0" xfId="0" applyAlignment="1">
      <alignment wrapText="1"/>
    </xf>
    <xf numFmtId="43" fontId="0" fillId="0" borderId="0" xfId="0" applyNumberFormat="1"/>
    <xf numFmtId="0" fontId="5" fillId="0" borderId="0" xfId="0" applyFont="1"/>
    <xf numFmtId="164" fontId="0" fillId="0" borderId="0" xfId="0" applyNumberFormat="1"/>
    <xf numFmtId="165" fontId="0" fillId="0" borderId="0" xfId="0" applyNumberFormat="1"/>
    <xf numFmtId="0" fontId="0" fillId="0" borderId="3" xfId="0" applyBorder="1" applyAlignment="1">
      <alignment horizontal="right"/>
    </xf>
    <xf numFmtId="165" fontId="0" fillId="0" borderId="0" xfId="0" applyNumberFormat="1" applyFill="1"/>
    <xf numFmtId="164" fontId="0" fillId="0" borderId="2" xfId="0" applyNumberFormat="1" applyFill="1" applyBorder="1"/>
    <xf numFmtId="164" fontId="0" fillId="0" borderId="0" xfId="0" applyNumberFormat="1" applyFill="1"/>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3"/>
  <sheetViews>
    <sheetView tabSelected="1" workbookViewId="0">
      <pane xSplit="1" ySplit="3" topLeftCell="B4" activePane="bottomRight" state="frozen"/>
      <selection pane="topRight" activeCell="B1" sqref="B1"/>
      <selection pane="bottomLeft" activeCell="A4" sqref="A4"/>
      <selection pane="bottomRight" activeCell="B9" sqref="B9"/>
    </sheetView>
  </sheetViews>
  <sheetFormatPr defaultRowHeight="14.25" x14ac:dyDescent="0.45"/>
  <cols>
    <col min="1" max="1" width="124" bestFit="1" customWidth="1"/>
    <col min="2" max="2" width="20.796875" customWidth="1"/>
  </cols>
  <sheetData>
    <row r="1" spans="1:2" x14ac:dyDescent="0.45">
      <c r="A1" s="4" t="s">
        <v>5</v>
      </c>
    </row>
    <row r="2" spans="1:2" x14ac:dyDescent="0.45">
      <c r="A2" s="5" t="s">
        <v>0</v>
      </c>
    </row>
    <row r="3" spans="1:2" ht="42.75" x14ac:dyDescent="0.45">
      <c r="A3" s="8" t="s">
        <v>8</v>
      </c>
      <c r="B3" s="1" t="s">
        <v>13</v>
      </c>
    </row>
    <row r="4" spans="1:2" x14ac:dyDescent="0.45">
      <c r="A4" t="s">
        <v>11</v>
      </c>
      <c r="B4" s="9">
        <v>1137</v>
      </c>
    </row>
    <row r="5" spans="1:2" x14ac:dyDescent="0.45">
      <c r="A5" t="s">
        <v>6</v>
      </c>
      <c r="B5" s="10"/>
    </row>
    <row r="6" spans="1:2" x14ac:dyDescent="0.45">
      <c r="A6" s="2" t="s">
        <v>1</v>
      </c>
      <c r="B6" s="10">
        <v>220</v>
      </c>
    </row>
    <row r="7" spans="1:2" x14ac:dyDescent="0.45">
      <c r="A7" s="2" t="s">
        <v>2</v>
      </c>
      <c r="B7" s="12">
        <v>278</v>
      </c>
    </row>
    <row r="8" spans="1:2" x14ac:dyDescent="0.45">
      <c r="A8" s="2" t="s">
        <v>3</v>
      </c>
      <c r="B8" s="12">
        <v>624</v>
      </c>
    </row>
    <row r="9" spans="1:2" ht="15.75" x14ac:dyDescent="0.45">
      <c r="A9" s="2" t="s">
        <v>12</v>
      </c>
      <c r="B9" s="12">
        <v>17</v>
      </c>
    </row>
    <row r="10" spans="1:2" hidden="1" x14ac:dyDescent="0.45">
      <c r="A10" s="2" t="s">
        <v>18</v>
      </c>
      <c r="B10" s="12">
        <v>5.0328119999999997E-2</v>
      </c>
    </row>
    <row r="11" spans="1:2" x14ac:dyDescent="0.45">
      <c r="A11" s="2" t="s">
        <v>19</v>
      </c>
      <c r="B11" s="12">
        <v>21</v>
      </c>
    </row>
    <row r="12" spans="1:2" ht="15.75" x14ac:dyDescent="0.45">
      <c r="A12" s="2" t="s">
        <v>7</v>
      </c>
      <c r="B12" s="12">
        <v>5</v>
      </c>
    </row>
    <row r="13" spans="1:2" ht="14.65" thickBot="1" x14ac:dyDescent="0.5">
      <c r="A13" t="s">
        <v>9</v>
      </c>
      <c r="B13" s="13">
        <f>SUM(B4:B12)</f>
        <v>2302.0503281199999</v>
      </c>
    </row>
    <row r="14" spans="1:2" ht="14.65" thickTop="1" x14ac:dyDescent="0.45">
      <c r="A14" s="3" t="s">
        <v>4</v>
      </c>
      <c r="B14" s="12"/>
    </row>
    <row r="15" spans="1:2" x14ac:dyDescent="0.45">
      <c r="A15" t="s">
        <v>14</v>
      </c>
      <c r="B15" s="14">
        <v>5323</v>
      </c>
    </row>
    <row r="16" spans="1:2" x14ac:dyDescent="0.45">
      <c r="A16" t="s">
        <v>15</v>
      </c>
      <c r="B16" s="12">
        <v>-67</v>
      </c>
    </row>
    <row r="17" spans="1:4" ht="14.65" thickBot="1" x14ac:dyDescent="0.5">
      <c r="A17" t="s">
        <v>16</v>
      </c>
      <c r="B17" s="13">
        <f>+B15+B16</f>
        <v>5256</v>
      </c>
    </row>
    <row r="18" spans="1:4" ht="14.65" thickTop="1" x14ac:dyDescent="0.45">
      <c r="A18" s="3" t="s">
        <v>4</v>
      </c>
      <c r="B18" s="10"/>
    </row>
    <row r="19" spans="1:4" ht="14.65" thickBot="1" x14ac:dyDescent="0.5">
      <c r="A19" t="s">
        <v>17</v>
      </c>
      <c r="B19" s="11" t="str">
        <f>+ROUND((B17/B13),1) &amp;" times"</f>
        <v>2.3 times</v>
      </c>
      <c r="D19" s="7"/>
    </row>
    <row r="23" spans="1:4" ht="58.5" x14ac:dyDescent="0.45">
      <c r="A23" s="6" t="s">
        <v>10</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MM_Leverage_Calculation1</vt:lpstr>
      <vt:lpstr>MM_Leverage_Calculation1!MM_Leverage_Calculation_Export1</vt:lpstr>
      <vt:lpstr>MM_Leverage_Calculation1!MM_Leverage_Calculation_Export1_Header</vt:lpstr>
      <vt:lpstr>MM_Leverage_Calculation1!MM_Leverage_Calculation_Export1_Header_Title</vt:lpstr>
      <vt:lpstr>MM_Leverage_Calculation1!MM_Leverage_Calculation_Export1_Main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sgc000855aprd1</dc:creator>
  <cp:lastModifiedBy>Cameron Hellmann</cp:lastModifiedBy>
  <dcterms:created xsi:type="dcterms:W3CDTF">2025-07-17T19:36:57Z</dcterms:created>
  <dcterms:modified xsi:type="dcterms:W3CDTF">2026-01-29T18:51:09Z</dcterms:modified>
</cp:coreProperties>
</file>